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55427679-AED5-48B7-8366-0BA5BC7D9B1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chool PI by ashok " sheetId="12" r:id="rId1"/>
  </sheets>
  <definedNames>
    <definedName name="_xlnm.Print_Area" localSheetId="0">'school PI by ashok '!$A$1:$P$28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2" l="1"/>
  <c r="I33" i="12"/>
  <c r="G33" i="12"/>
  <c r="M31" i="12"/>
  <c r="M33" i="12" s="1"/>
  <c r="L31" i="12"/>
  <c r="L33" i="12" s="1"/>
  <c r="K31" i="12"/>
  <c r="K33" i="12" s="1"/>
  <c r="J31" i="12"/>
  <c r="I31" i="12"/>
  <c r="H31" i="12"/>
  <c r="H33" i="12" s="1"/>
  <c r="G31" i="12"/>
  <c r="F31" i="12"/>
  <c r="F33" i="12" s="1"/>
  <c r="N33" i="12" s="1"/>
  <c r="O33" i="12" s="1"/>
  <c r="O30" i="12"/>
  <c r="P30" i="12" s="1"/>
  <c r="E30" i="12"/>
  <c r="O29" i="12"/>
  <c r="P29" i="12" s="1"/>
  <c r="E29" i="12"/>
  <c r="O28" i="12"/>
  <c r="P28" i="12" s="1"/>
  <c r="E28" i="12"/>
  <c r="O27" i="12"/>
  <c r="P27" i="12" s="1"/>
  <c r="E27" i="12"/>
  <c r="O26" i="12"/>
  <c r="P26" i="12" s="1"/>
  <c r="E26" i="12"/>
  <c r="P25" i="12"/>
  <c r="O25" i="12"/>
  <c r="E25" i="12"/>
  <c r="G17" i="12" l="1"/>
  <c r="G19" i="12" s="1"/>
  <c r="H17" i="12"/>
  <c r="H19" i="12" s="1"/>
  <c r="I17" i="12"/>
  <c r="I19" i="12" s="1"/>
  <c r="J17" i="12"/>
  <c r="J19" i="12" s="1"/>
  <c r="K17" i="12"/>
  <c r="K19" i="12" s="1"/>
  <c r="L17" i="12"/>
  <c r="L19" i="12" s="1"/>
  <c r="M17" i="12"/>
  <c r="M19" i="12" s="1"/>
  <c r="O16" i="12"/>
  <c r="P16" i="12" s="1"/>
  <c r="E16" i="12"/>
  <c r="O15" i="12"/>
  <c r="P15" i="12" s="1"/>
  <c r="E15" i="12"/>
  <c r="O14" i="12"/>
  <c r="P14" i="12" s="1"/>
  <c r="E14" i="12"/>
  <c r="F17" i="12"/>
  <c r="F19" i="12" s="1"/>
  <c r="O13" i="12"/>
  <c r="P13" i="12" s="1"/>
  <c r="E13" i="12"/>
  <c r="O12" i="12"/>
  <c r="P12" i="12" s="1"/>
  <c r="E12" i="12"/>
  <c r="O11" i="12"/>
  <c r="P11" i="12" s="1"/>
  <c r="E11" i="12"/>
  <c r="O10" i="12"/>
  <c r="P10" i="12" s="1"/>
  <c r="E10" i="12"/>
  <c r="O9" i="12"/>
  <c r="P9" i="12" s="1"/>
  <c r="E9" i="12"/>
  <c r="O8" i="12"/>
  <c r="P8" i="12" s="1"/>
  <c r="E8" i="12"/>
  <c r="O7" i="12"/>
  <c r="P7" i="12" s="1"/>
  <c r="E7" i="12"/>
  <c r="O6" i="12"/>
  <c r="P6" i="12" s="1"/>
  <c r="E6" i="12"/>
  <c r="O5" i="12"/>
  <c r="P5" i="12" s="1"/>
  <c r="E5" i="12"/>
  <c r="O4" i="12"/>
  <c r="P4" i="12" s="1"/>
  <c r="E4" i="12"/>
  <c r="N19" i="12" l="1"/>
  <c r="O19" i="12" s="1"/>
</calcChain>
</file>

<file path=xl/sharedStrings.xml><?xml version="1.0" encoding="utf-8"?>
<sst xmlns="http://schemas.openxmlformats.org/spreadsheetml/2006/main" count="67" uniqueCount="44">
  <si>
    <t>A1</t>
  </si>
  <si>
    <t>B2</t>
  </si>
  <si>
    <t>A2</t>
  </si>
  <si>
    <t>B1</t>
  </si>
  <si>
    <t>C1</t>
  </si>
  <si>
    <t>C2</t>
  </si>
  <si>
    <t>D1</t>
  </si>
  <si>
    <t>D2</t>
  </si>
  <si>
    <t>Hindi</t>
  </si>
  <si>
    <t>Science</t>
  </si>
  <si>
    <t>KV KAPURTHALA CANTT</t>
  </si>
  <si>
    <t>Code</t>
  </si>
  <si>
    <t>Subject</t>
  </si>
  <si>
    <t>Total Appeared</t>
  </si>
  <si>
    <t>Total Passed</t>
  </si>
  <si>
    <t>Pass Percentage</t>
  </si>
  <si>
    <t>E</t>
  </si>
  <si>
    <t>NxW</t>
  </si>
  <si>
    <t>PI</t>
  </si>
  <si>
    <t>English Core</t>
  </si>
  <si>
    <t>Physics</t>
  </si>
  <si>
    <t>Chemistry</t>
  </si>
  <si>
    <t>Mathematics</t>
  </si>
  <si>
    <t>Computer science</t>
  </si>
  <si>
    <t>Hindi Core</t>
  </si>
  <si>
    <t>Biology</t>
  </si>
  <si>
    <t>Economics</t>
  </si>
  <si>
    <t>Business Studies</t>
  </si>
  <si>
    <t>Accountancy</t>
  </si>
  <si>
    <t>N</t>
  </si>
  <si>
    <t>Sum (N*W)</t>
  </si>
  <si>
    <t>W</t>
  </si>
  <si>
    <t>N*w</t>
  </si>
  <si>
    <t xml:space="preserve">TEACHER WISE PI IN  CLASS XII- 2020-21 </t>
  </si>
  <si>
    <t>HISTORY</t>
  </si>
  <si>
    <t xml:space="preserve">Geography </t>
  </si>
  <si>
    <t xml:space="preserve">Pol science </t>
  </si>
  <si>
    <t xml:space="preserve">TOTAL GRADE </t>
  </si>
  <si>
    <t>SESSION 2020-21</t>
  </si>
  <si>
    <t xml:space="preserve">SUBJECT WISE PI IN  CLASS X- 2020-21 - Overall </t>
  </si>
  <si>
    <t>English lt</t>
  </si>
  <si>
    <t xml:space="preserve">Maths Basic </t>
  </si>
  <si>
    <t xml:space="preserve">MATHS STD </t>
  </si>
  <si>
    <t xml:space="preserve">SST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</si>
</sst>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0" fontId="0" fillId="0" borderId="5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0" fillId="0" borderId="6" xfId="0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>
      <selection activeCell="U37" sqref="U37"/>
    </sheetView>
  </sheetViews>
  <sheetFormatPr defaultColWidth="6.42578125" defaultRowHeight="18" customHeight="1" x14ac:dyDescent="0.25"/>
  <cols>
    <col min="2" max="2" width="17.85546875" customWidth="1"/>
    <col min="4" max="4" width="8.42578125" customWidth="1"/>
    <col min="5" max="5" width="13.5703125" customWidth="1"/>
    <col min="16" max="16" width="7.7109375" style="20" customWidth="1"/>
  </cols>
  <sheetData>
    <row r="1" spans="1:16" ht="23.25" customHeight="1" x14ac:dyDescent="0.3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5.5" customHeight="1" x14ac:dyDescent="0.3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5" customFormat="1" ht="29.25" customHeight="1" x14ac:dyDescent="0.25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0</v>
      </c>
      <c r="G3" s="3" t="s">
        <v>2</v>
      </c>
      <c r="H3" s="3" t="s">
        <v>3</v>
      </c>
      <c r="I3" s="3" t="s">
        <v>1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16</v>
      </c>
      <c r="O3" s="3" t="s">
        <v>17</v>
      </c>
      <c r="P3" s="4" t="s">
        <v>18</v>
      </c>
    </row>
    <row r="4" spans="1:16" ht="18" customHeight="1" x14ac:dyDescent="0.25">
      <c r="A4" s="6">
        <v>301</v>
      </c>
      <c r="B4" s="7" t="s">
        <v>19</v>
      </c>
      <c r="C4" s="8">
        <v>97</v>
      </c>
      <c r="D4" s="8">
        <v>97</v>
      </c>
      <c r="E4" s="21">
        <f>D4*100/C4</f>
        <v>100</v>
      </c>
      <c r="F4" s="9">
        <v>8</v>
      </c>
      <c r="G4" s="9">
        <v>4</v>
      </c>
      <c r="H4" s="9">
        <v>6</v>
      </c>
      <c r="I4" s="9">
        <v>10</v>
      </c>
      <c r="J4" s="9">
        <v>15</v>
      </c>
      <c r="K4" s="9">
        <v>17</v>
      </c>
      <c r="L4" s="9">
        <v>25</v>
      </c>
      <c r="M4" s="9">
        <v>12</v>
      </c>
      <c r="N4" s="9">
        <v>0</v>
      </c>
      <c r="O4" s="9">
        <f>F4*8+G4*7+H4*6+I4*5+J4*4+K4*3+L4*2+M4*1</f>
        <v>351</v>
      </c>
      <c r="P4" s="22">
        <f>(O4*100)/(C4*8)</f>
        <v>45.231958762886599</v>
      </c>
    </row>
    <row r="5" spans="1:16" ht="18" customHeight="1" x14ac:dyDescent="0.25">
      <c r="A5" s="6">
        <v>42</v>
      </c>
      <c r="B5" s="7" t="s">
        <v>20</v>
      </c>
      <c r="C5" s="8">
        <v>27</v>
      </c>
      <c r="D5" s="8">
        <v>27</v>
      </c>
      <c r="E5" s="21">
        <f t="shared" ref="E5:E13" si="0">D5*100/C5</f>
        <v>100</v>
      </c>
      <c r="F5" s="9">
        <v>5</v>
      </c>
      <c r="G5" s="9">
        <v>8</v>
      </c>
      <c r="H5" s="9">
        <v>1</v>
      </c>
      <c r="I5" s="9">
        <v>9</v>
      </c>
      <c r="J5" s="9">
        <v>2</v>
      </c>
      <c r="K5" s="9">
        <v>2</v>
      </c>
      <c r="L5" s="9">
        <v>0</v>
      </c>
      <c r="M5" s="9">
        <v>0</v>
      </c>
      <c r="N5" s="9">
        <v>0</v>
      </c>
      <c r="O5" s="9">
        <f t="shared" ref="O5:O13" si="1">F5*8+G5*7+H5*6+I5*5+J5*4+K5*3+L5*2+M5*1</f>
        <v>161</v>
      </c>
      <c r="P5" s="22">
        <f t="shared" ref="P5:P13" si="2">(O5*100)/(C5*8)</f>
        <v>74.537037037037038</v>
      </c>
    </row>
    <row r="6" spans="1:16" ht="18" customHeight="1" x14ac:dyDescent="0.25">
      <c r="A6" s="6">
        <v>43</v>
      </c>
      <c r="B6" s="7" t="s">
        <v>21</v>
      </c>
      <c r="C6" s="8">
        <v>27</v>
      </c>
      <c r="D6" s="8">
        <v>27</v>
      </c>
      <c r="E6" s="21">
        <f t="shared" si="0"/>
        <v>100</v>
      </c>
      <c r="F6" s="9">
        <v>6</v>
      </c>
      <c r="G6" s="9">
        <v>0</v>
      </c>
      <c r="H6" s="9">
        <v>5</v>
      </c>
      <c r="I6" s="9">
        <v>3</v>
      </c>
      <c r="J6" s="9">
        <v>10</v>
      </c>
      <c r="K6" s="9">
        <v>1</v>
      </c>
      <c r="L6" s="9">
        <v>2</v>
      </c>
      <c r="M6" s="9">
        <v>0</v>
      </c>
      <c r="N6" s="9">
        <v>0</v>
      </c>
      <c r="O6" s="9">
        <f t="shared" si="1"/>
        <v>140</v>
      </c>
      <c r="P6" s="22">
        <f t="shared" si="2"/>
        <v>64.81481481481481</v>
      </c>
    </row>
    <row r="7" spans="1:16" ht="18" customHeight="1" x14ac:dyDescent="0.25">
      <c r="A7" s="6">
        <v>41</v>
      </c>
      <c r="B7" s="7" t="s">
        <v>22</v>
      </c>
      <c r="C7" s="8">
        <v>24</v>
      </c>
      <c r="D7" s="8">
        <v>24</v>
      </c>
      <c r="E7" s="21">
        <f t="shared" si="0"/>
        <v>100</v>
      </c>
      <c r="F7" s="9">
        <v>4</v>
      </c>
      <c r="G7" s="9">
        <v>3</v>
      </c>
      <c r="H7" s="9">
        <v>4</v>
      </c>
      <c r="I7" s="9">
        <v>2</v>
      </c>
      <c r="J7" s="9">
        <v>4</v>
      </c>
      <c r="K7" s="9">
        <v>4</v>
      </c>
      <c r="L7" s="9">
        <v>3</v>
      </c>
      <c r="M7" s="9">
        <v>0</v>
      </c>
      <c r="N7" s="9">
        <v>0</v>
      </c>
      <c r="O7" s="9">
        <f t="shared" si="1"/>
        <v>121</v>
      </c>
      <c r="P7" s="22">
        <f t="shared" si="2"/>
        <v>63.020833333333336</v>
      </c>
    </row>
    <row r="8" spans="1:16" s="12" customFormat="1" ht="18" customHeight="1" x14ac:dyDescent="0.25">
      <c r="A8" s="10">
        <v>83</v>
      </c>
      <c r="B8" s="11" t="s">
        <v>23</v>
      </c>
      <c r="C8" s="8">
        <v>17</v>
      </c>
      <c r="D8" s="8">
        <v>17</v>
      </c>
      <c r="E8" s="21">
        <f t="shared" si="0"/>
        <v>100</v>
      </c>
      <c r="F8" s="9">
        <v>1</v>
      </c>
      <c r="G8" s="9">
        <v>4</v>
      </c>
      <c r="H8" s="9">
        <v>0</v>
      </c>
      <c r="I8" s="9">
        <v>4</v>
      </c>
      <c r="J8" s="9">
        <v>1</v>
      </c>
      <c r="K8" s="9">
        <v>4</v>
      </c>
      <c r="L8" s="9">
        <v>3</v>
      </c>
      <c r="M8" s="9">
        <v>0</v>
      </c>
      <c r="N8" s="9">
        <v>0</v>
      </c>
      <c r="O8" s="9">
        <f t="shared" si="1"/>
        <v>78</v>
      </c>
      <c r="P8" s="22">
        <f t="shared" si="2"/>
        <v>57.352941176470587</v>
      </c>
    </row>
    <row r="9" spans="1:16" ht="18" customHeight="1" x14ac:dyDescent="0.25">
      <c r="A9" s="6">
        <v>302</v>
      </c>
      <c r="B9" s="7" t="s">
        <v>24</v>
      </c>
      <c r="C9" s="8">
        <v>75</v>
      </c>
      <c r="D9" s="8">
        <v>75</v>
      </c>
      <c r="E9" s="21">
        <f t="shared" si="0"/>
        <v>100</v>
      </c>
      <c r="F9" s="9">
        <v>7</v>
      </c>
      <c r="G9" s="9">
        <v>4</v>
      </c>
      <c r="H9" s="9">
        <v>9</v>
      </c>
      <c r="I9" s="9">
        <v>6</v>
      </c>
      <c r="J9" s="9">
        <v>18</v>
      </c>
      <c r="K9" s="9">
        <v>10</v>
      </c>
      <c r="L9" s="9">
        <v>21</v>
      </c>
      <c r="M9" s="9">
        <v>0</v>
      </c>
      <c r="N9" s="9">
        <v>0</v>
      </c>
      <c r="O9" s="9">
        <f t="shared" si="1"/>
        <v>312</v>
      </c>
      <c r="P9" s="22">
        <f t="shared" si="2"/>
        <v>52</v>
      </c>
    </row>
    <row r="10" spans="1:16" ht="18" customHeight="1" x14ac:dyDescent="0.25">
      <c r="A10" s="6">
        <v>44</v>
      </c>
      <c r="B10" s="7" t="s">
        <v>25</v>
      </c>
      <c r="C10" s="8">
        <v>8</v>
      </c>
      <c r="D10" s="8">
        <v>8</v>
      </c>
      <c r="E10" s="21">
        <f t="shared" si="0"/>
        <v>100</v>
      </c>
      <c r="F10" s="9">
        <v>1</v>
      </c>
      <c r="G10" s="9">
        <v>1</v>
      </c>
      <c r="H10" s="9">
        <v>1</v>
      </c>
      <c r="I10" s="9">
        <v>3</v>
      </c>
      <c r="J10" s="9">
        <v>1</v>
      </c>
      <c r="K10" s="9">
        <v>0</v>
      </c>
      <c r="L10" s="9">
        <v>1</v>
      </c>
      <c r="M10" s="9">
        <v>0</v>
      </c>
      <c r="N10" s="9">
        <v>0</v>
      </c>
      <c r="O10" s="9">
        <f t="shared" si="1"/>
        <v>42</v>
      </c>
      <c r="P10" s="22">
        <f t="shared" si="2"/>
        <v>65.625</v>
      </c>
    </row>
    <row r="11" spans="1:16" ht="18" customHeight="1" x14ac:dyDescent="0.25">
      <c r="A11" s="6">
        <v>30</v>
      </c>
      <c r="B11" s="7" t="s">
        <v>26</v>
      </c>
      <c r="C11" s="8">
        <v>40</v>
      </c>
      <c r="D11" s="8">
        <v>40</v>
      </c>
      <c r="E11" s="21">
        <f t="shared" si="0"/>
        <v>100</v>
      </c>
      <c r="F11" s="9">
        <v>2</v>
      </c>
      <c r="G11" s="9">
        <v>9</v>
      </c>
      <c r="H11" s="9">
        <v>5</v>
      </c>
      <c r="I11" s="9">
        <v>3</v>
      </c>
      <c r="J11" s="9">
        <v>9</v>
      </c>
      <c r="K11" s="9">
        <v>5</v>
      </c>
      <c r="L11" s="9">
        <v>7</v>
      </c>
      <c r="M11" s="9">
        <v>0</v>
      </c>
      <c r="N11" s="9">
        <v>0</v>
      </c>
      <c r="O11" s="9">
        <f t="shared" si="1"/>
        <v>189</v>
      </c>
      <c r="P11" s="22">
        <f t="shared" si="2"/>
        <v>59.0625</v>
      </c>
    </row>
    <row r="12" spans="1:16" ht="18" customHeight="1" x14ac:dyDescent="0.25">
      <c r="A12" s="6">
        <v>54</v>
      </c>
      <c r="B12" s="7" t="s">
        <v>27</v>
      </c>
      <c r="C12" s="8">
        <v>35</v>
      </c>
      <c r="D12" s="8">
        <v>35</v>
      </c>
      <c r="E12" s="21">
        <f t="shared" si="0"/>
        <v>100</v>
      </c>
      <c r="F12" s="9">
        <v>3</v>
      </c>
      <c r="G12" s="9">
        <v>1</v>
      </c>
      <c r="H12" s="9">
        <v>3</v>
      </c>
      <c r="I12" s="9">
        <v>9</v>
      </c>
      <c r="J12" s="9">
        <v>5</v>
      </c>
      <c r="K12" s="9">
        <v>8</v>
      </c>
      <c r="L12" s="9">
        <v>5</v>
      </c>
      <c r="M12" s="9">
        <v>1</v>
      </c>
      <c r="N12" s="9">
        <v>0</v>
      </c>
      <c r="O12" s="9">
        <f t="shared" si="1"/>
        <v>149</v>
      </c>
      <c r="P12" s="22">
        <f t="shared" si="2"/>
        <v>53.214285714285715</v>
      </c>
    </row>
    <row r="13" spans="1:16" ht="18" customHeight="1" x14ac:dyDescent="0.25">
      <c r="A13" s="6">
        <v>55</v>
      </c>
      <c r="B13" s="7" t="s">
        <v>28</v>
      </c>
      <c r="C13" s="8">
        <v>35</v>
      </c>
      <c r="D13" s="8">
        <v>35</v>
      </c>
      <c r="E13" s="21">
        <f t="shared" si="0"/>
        <v>100</v>
      </c>
      <c r="F13" s="9">
        <v>3</v>
      </c>
      <c r="G13" s="9">
        <v>3</v>
      </c>
      <c r="H13" s="9">
        <v>8</v>
      </c>
      <c r="I13" s="9">
        <v>10</v>
      </c>
      <c r="J13" s="9">
        <v>3</v>
      </c>
      <c r="K13" s="9">
        <v>8</v>
      </c>
      <c r="L13" s="9">
        <v>0</v>
      </c>
      <c r="M13" s="9">
        <v>0</v>
      </c>
      <c r="N13" s="9">
        <v>0</v>
      </c>
      <c r="O13" s="9">
        <f t="shared" si="1"/>
        <v>179</v>
      </c>
      <c r="P13" s="22">
        <f t="shared" si="2"/>
        <v>63.928571428571431</v>
      </c>
    </row>
    <row r="14" spans="1:16" ht="18" customHeight="1" x14ac:dyDescent="0.25">
      <c r="A14" s="6">
        <v>27</v>
      </c>
      <c r="B14" s="7" t="s">
        <v>34</v>
      </c>
      <c r="C14" s="8">
        <v>35</v>
      </c>
      <c r="D14" s="8">
        <v>35</v>
      </c>
      <c r="E14" s="21">
        <f t="shared" ref="E14:E16" si="3">D14*100/C14</f>
        <v>100</v>
      </c>
      <c r="F14" s="9">
        <v>4</v>
      </c>
      <c r="G14" s="9">
        <v>5</v>
      </c>
      <c r="H14" s="9">
        <v>7</v>
      </c>
      <c r="I14" s="9">
        <v>6</v>
      </c>
      <c r="J14" s="9">
        <v>8</v>
      </c>
      <c r="K14" s="9">
        <v>4</v>
      </c>
      <c r="L14" s="9">
        <v>1</v>
      </c>
      <c r="M14" s="9">
        <v>0</v>
      </c>
      <c r="N14" s="9">
        <v>0</v>
      </c>
      <c r="O14" s="9">
        <f t="shared" ref="O14:O16" si="4">F14*8+G14*7+H14*6+I14*5+J14*4+K14*3+L14*2+M14*1</f>
        <v>185</v>
      </c>
      <c r="P14" s="22">
        <f t="shared" ref="P14:P16" si="5">(O14*100)/(C14*8)</f>
        <v>66.071428571428569</v>
      </c>
    </row>
    <row r="15" spans="1:16" ht="18" customHeight="1" x14ac:dyDescent="0.25">
      <c r="A15" s="6">
        <v>29</v>
      </c>
      <c r="B15" s="7" t="s">
        <v>35</v>
      </c>
      <c r="C15" s="8">
        <v>35</v>
      </c>
      <c r="D15" s="8">
        <v>35</v>
      </c>
      <c r="E15" s="21">
        <f t="shared" si="3"/>
        <v>100</v>
      </c>
      <c r="F15" s="9">
        <v>2</v>
      </c>
      <c r="G15" s="9">
        <v>1</v>
      </c>
      <c r="H15" s="9">
        <v>8</v>
      </c>
      <c r="I15" s="9">
        <v>11</v>
      </c>
      <c r="J15" s="9">
        <v>5</v>
      </c>
      <c r="K15" s="9">
        <v>4</v>
      </c>
      <c r="L15" s="9">
        <v>4</v>
      </c>
      <c r="M15" s="9">
        <v>0</v>
      </c>
      <c r="N15" s="9">
        <v>0</v>
      </c>
      <c r="O15" s="9">
        <f t="shared" si="4"/>
        <v>166</v>
      </c>
      <c r="P15" s="22">
        <f t="shared" si="5"/>
        <v>59.285714285714285</v>
      </c>
    </row>
    <row r="16" spans="1:16" ht="18" customHeight="1" x14ac:dyDescent="0.25">
      <c r="A16" s="6">
        <v>28</v>
      </c>
      <c r="B16" s="7" t="s">
        <v>36</v>
      </c>
      <c r="C16" s="8">
        <v>30</v>
      </c>
      <c r="D16" s="8">
        <v>30</v>
      </c>
      <c r="E16" s="21">
        <f t="shared" si="3"/>
        <v>100</v>
      </c>
      <c r="F16" s="9">
        <v>4</v>
      </c>
      <c r="G16" s="9">
        <v>3</v>
      </c>
      <c r="H16" s="9">
        <v>8</v>
      </c>
      <c r="I16" s="9">
        <v>5</v>
      </c>
      <c r="J16" s="9">
        <v>9</v>
      </c>
      <c r="K16" s="9">
        <v>1</v>
      </c>
      <c r="L16" s="9">
        <v>0</v>
      </c>
      <c r="M16" s="9">
        <v>0</v>
      </c>
      <c r="N16" s="9">
        <v>0</v>
      </c>
      <c r="O16" s="9">
        <f t="shared" si="4"/>
        <v>165</v>
      </c>
      <c r="P16" s="22">
        <f t="shared" si="5"/>
        <v>68.75</v>
      </c>
    </row>
    <row r="17" spans="1:16" ht="18" customHeight="1" x14ac:dyDescent="0.25">
      <c r="A17" s="13"/>
      <c r="B17" s="13" t="s">
        <v>37</v>
      </c>
      <c r="C17" s="13"/>
      <c r="D17" s="13"/>
      <c r="E17" s="14" t="s">
        <v>29</v>
      </c>
      <c r="F17" s="15">
        <f>SUM(F4:F16)</f>
        <v>50</v>
      </c>
      <c r="G17" s="15">
        <f t="shared" ref="G17:M17" si="6">SUM(G4:G16)</f>
        <v>46</v>
      </c>
      <c r="H17" s="15">
        <f t="shared" si="6"/>
        <v>65</v>
      </c>
      <c r="I17" s="15">
        <f t="shared" si="6"/>
        <v>81</v>
      </c>
      <c r="J17" s="15">
        <f t="shared" si="6"/>
        <v>90</v>
      </c>
      <c r="K17" s="15">
        <f t="shared" si="6"/>
        <v>68</v>
      </c>
      <c r="L17" s="15">
        <f t="shared" si="6"/>
        <v>72</v>
      </c>
      <c r="M17" s="15">
        <f t="shared" si="6"/>
        <v>13</v>
      </c>
      <c r="N17" s="27" t="s">
        <v>30</v>
      </c>
      <c r="O17" s="29" t="s">
        <v>18</v>
      </c>
      <c r="P17" s="16"/>
    </row>
    <row r="18" spans="1:16" ht="18" customHeight="1" x14ac:dyDescent="0.25">
      <c r="D18" s="24"/>
      <c r="E18" s="14" t="s">
        <v>31</v>
      </c>
      <c r="F18" s="18">
        <v>8</v>
      </c>
      <c r="G18" s="18">
        <v>7</v>
      </c>
      <c r="H18" s="18">
        <v>6</v>
      </c>
      <c r="I18" s="18">
        <v>5</v>
      </c>
      <c r="J18" s="18">
        <v>4</v>
      </c>
      <c r="K18" s="18">
        <v>3</v>
      </c>
      <c r="L18" s="18">
        <v>2</v>
      </c>
      <c r="M18" s="18">
        <v>1</v>
      </c>
      <c r="N18" s="28"/>
      <c r="O18" s="30"/>
      <c r="P18" s="16"/>
    </row>
    <row r="19" spans="1:16" ht="32.25" customHeight="1" x14ac:dyDescent="0.25">
      <c r="D19" s="17"/>
      <c r="E19" s="14" t="s">
        <v>32</v>
      </c>
      <c r="F19" s="15">
        <f>F17*F18</f>
        <v>400</v>
      </c>
      <c r="G19" s="15">
        <f t="shared" ref="G19:M19" si="7">G17*G18</f>
        <v>322</v>
      </c>
      <c r="H19" s="15">
        <f t="shared" si="7"/>
        <v>390</v>
      </c>
      <c r="I19" s="15">
        <f t="shared" si="7"/>
        <v>405</v>
      </c>
      <c r="J19" s="15">
        <f t="shared" si="7"/>
        <v>360</v>
      </c>
      <c r="K19" s="15">
        <f t="shared" si="7"/>
        <v>204</v>
      </c>
      <c r="L19" s="15">
        <f t="shared" si="7"/>
        <v>144</v>
      </c>
      <c r="M19" s="15">
        <f t="shared" si="7"/>
        <v>13</v>
      </c>
      <c r="N19" s="15">
        <f>SUM(F19:M19)</f>
        <v>2238</v>
      </c>
      <c r="O19" s="23">
        <f>(N19*100)/(C4*40)</f>
        <v>57.680412371134018</v>
      </c>
      <c r="P19" s="16"/>
    </row>
    <row r="20" spans="1:16" ht="18" customHeight="1" x14ac:dyDescent="0.25"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6" ht="18" customHeight="1" x14ac:dyDescent="0.25"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6" ht="18" customHeight="1" x14ac:dyDescent="0.35">
      <c r="A22" s="25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8" customHeight="1" x14ac:dyDescent="0.25">
      <c r="A23" s="31" t="s">
        <v>39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8" customHeight="1" x14ac:dyDescent="0.25">
      <c r="A24" s="3" t="s">
        <v>11</v>
      </c>
      <c r="B24" s="3" t="s">
        <v>12</v>
      </c>
      <c r="C24" s="3" t="s">
        <v>13</v>
      </c>
      <c r="D24" s="3" t="s">
        <v>14</v>
      </c>
      <c r="E24" s="3" t="s">
        <v>15</v>
      </c>
      <c r="F24" s="3" t="s">
        <v>0</v>
      </c>
      <c r="G24" s="3" t="s">
        <v>2</v>
      </c>
      <c r="H24" s="3" t="s">
        <v>3</v>
      </c>
      <c r="I24" s="3" t="s">
        <v>1</v>
      </c>
      <c r="J24" s="3" t="s">
        <v>4</v>
      </c>
      <c r="K24" s="3" t="s">
        <v>5</v>
      </c>
      <c r="L24" s="3" t="s">
        <v>6</v>
      </c>
      <c r="M24" s="3" t="s">
        <v>7</v>
      </c>
      <c r="N24" s="3" t="s">
        <v>16</v>
      </c>
      <c r="O24" s="3" t="s">
        <v>17</v>
      </c>
      <c r="P24" s="4" t="s">
        <v>18</v>
      </c>
    </row>
    <row r="25" spans="1:16" ht="18" customHeight="1" x14ac:dyDescent="0.3">
      <c r="A25" s="8">
        <v>184</v>
      </c>
      <c r="B25" s="32" t="s">
        <v>40</v>
      </c>
      <c r="C25" s="33">
        <v>110</v>
      </c>
      <c r="D25" s="33">
        <v>110</v>
      </c>
      <c r="E25" s="34">
        <f>D25*100/C25</f>
        <v>100</v>
      </c>
      <c r="F25" s="35">
        <v>7</v>
      </c>
      <c r="G25" s="35">
        <v>7</v>
      </c>
      <c r="H25" s="35">
        <v>9</v>
      </c>
      <c r="I25" s="35">
        <v>11</v>
      </c>
      <c r="J25" s="35">
        <v>12</v>
      </c>
      <c r="K25" s="35">
        <v>19</v>
      </c>
      <c r="L25" s="35">
        <v>26</v>
      </c>
      <c r="M25" s="35">
        <v>19</v>
      </c>
      <c r="N25" s="35">
        <v>0</v>
      </c>
      <c r="O25" s="36">
        <f>F25*8+G25*7+H25*6+I25*5+J25*4+K25*3+L25*2+M25*1</f>
        <v>390</v>
      </c>
      <c r="P25" s="37">
        <f>(O25*100)/(C25*8)</f>
        <v>44.31818181818182</v>
      </c>
    </row>
    <row r="26" spans="1:16" ht="18" customHeight="1" x14ac:dyDescent="0.3">
      <c r="A26" s="8">
        <v>2</v>
      </c>
      <c r="B26" s="32" t="s">
        <v>8</v>
      </c>
      <c r="C26" s="33">
        <v>110</v>
      </c>
      <c r="D26" s="33">
        <v>110</v>
      </c>
      <c r="E26" s="34">
        <f t="shared" ref="E26:E30" si="8">D26*100/C26</f>
        <v>100</v>
      </c>
      <c r="F26" s="35">
        <v>14</v>
      </c>
      <c r="G26" s="35">
        <v>19</v>
      </c>
      <c r="H26" s="35">
        <v>16</v>
      </c>
      <c r="I26" s="35">
        <v>18</v>
      </c>
      <c r="J26" s="35">
        <v>17</v>
      </c>
      <c r="K26" s="35">
        <v>10</v>
      </c>
      <c r="L26" s="35">
        <v>14</v>
      </c>
      <c r="M26" s="35">
        <v>2</v>
      </c>
      <c r="N26" s="35">
        <v>0</v>
      </c>
      <c r="O26" s="36">
        <f t="shared" ref="O26:O30" si="9">F26*8+G26*7+H26*6+I26*5+J26*4+K26*3+L26*2+M26*1</f>
        <v>559</v>
      </c>
      <c r="P26" s="37">
        <f>(O26*100)/(C26*8)</f>
        <v>63.522727272727273</v>
      </c>
    </row>
    <row r="27" spans="1:16" ht="18" customHeight="1" x14ac:dyDescent="0.3">
      <c r="A27" s="8">
        <v>241</v>
      </c>
      <c r="B27" s="32" t="s">
        <v>41</v>
      </c>
      <c r="C27" s="33">
        <v>88</v>
      </c>
      <c r="D27" s="33">
        <v>88</v>
      </c>
      <c r="E27" s="34">
        <f t="shared" si="8"/>
        <v>100</v>
      </c>
      <c r="F27" s="35">
        <v>4</v>
      </c>
      <c r="G27" s="35">
        <v>1</v>
      </c>
      <c r="H27" s="35">
        <v>10</v>
      </c>
      <c r="I27" s="35">
        <v>11</v>
      </c>
      <c r="J27" s="35">
        <v>21</v>
      </c>
      <c r="K27" s="35">
        <v>20</v>
      </c>
      <c r="L27" s="35">
        <v>9</v>
      </c>
      <c r="M27" s="35">
        <v>12</v>
      </c>
      <c r="N27" s="35">
        <v>0</v>
      </c>
      <c r="O27" s="36">
        <f t="shared" si="9"/>
        <v>328</v>
      </c>
      <c r="P27" s="37">
        <f t="shared" ref="P27:P30" si="10">(O27*100)/(C27*8)</f>
        <v>46.590909090909093</v>
      </c>
    </row>
    <row r="28" spans="1:16" ht="18" customHeight="1" x14ac:dyDescent="0.3">
      <c r="A28" s="8">
        <v>41</v>
      </c>
      <c r="B28" s="32" t="s">
        <v>42</v>
      </c>
      <c r="C28" s="33">
        <v>22</v>
      </c>
      <c r="D28" s="33">
        <v>22</v>
      </c>
      <c r="E28" s="34">
        <f t="shared" si="8"/>
        <v>100</v>
      </c>
      <c r="F28" s="35">
        <v>3</v>
      </c>
      <c r="G28" s="35">
        <v>4</v>
      </c>
      <c r="H28" s="35">
        <v>6</v>
      </c>
      <c r="I28" s="35">
        <v>7</v>
      </c>
      <c r="J28" s="35">
        <v>1</v>
      </c>
      <c r="K28" s="35">
        <v>0</v>
      </c>
      <c r="L28" s="38">
        <v>0</v>
      </c>
      <c r="M28" s="38">
        <v>1</v>
      </c>
      <c r="N28" s="1">
        <v>0</v>
      </c>
      <c r="O28" s="36">
        <f t="shared" si="9"/>
        <v>128</v>
      </c>
      <c r="P28" s="37">
        <f t="shared" si="10"/>
        <v>72.727272727272734</v>
      </c>
    </row>
    <row r="29" spans="1:16" ht="18" customHeight="1" x14ac:dyDescent="0.3">
      <c r="A29" s="8">
        <v>86</v>
      </c>
      <c r="B29" s="32" t="s">
        <v>9</v>
      </c>
      <c r="C29" s="33">
        <v>110</v>
      </c>
      <c r="D29" s="33">
        <v>110</v>
      </c>
      <c r="E29" s="34">
        <f t="shared" si="8"/>
        <v>100</v>
      </c>
      <c r="F29" s="35">
        <v>6</v>
      </c>
      <c r="G29" s="35">
        <v>8</v>
      </c>
      <c r="H29" s="35">
        <v>9</v>
      </c>
      <c r="I29" s="35">
        <v>11</v>
      </c>
      <c r="J29" s="35">
        <v>15</v>
      </c>
      <c r="K29" s="35">
        <v>19</v>
      </c>
      <c r="L29" s="35">
        <v>25</v>
      </c>
      <c r="M29" s="35">
        <v>17</v>
      </c>
      <c r="N29" s="35">
        <v>0</v>
      </c>
      <c r="O29" s="36">
        <f t="shared" si="9"/>
        <v>397</v>
      </c>
      <c r="P29" s="37">
        <f t="shared" si="10"/>
        <v>45.113636363636367</v>
      </c>
    </row>
    <row r="30" spans="1:16" ht="18" customHeight="1" x14ac:dyDescent="0.3">
      <c r="A30" s="8">
        <v>87</v>
      </c>
      <c r="B30" s="32" t="s">
        <v>43</v>
      </c>
      <c r="C30" s="33">
        <v>110</v>
      </c>
      <c r="D30" s="33">
        <v>110</v>
      </c>
      <c r="E30" s="34">
        <f t="shared" si="8"/>
        <v>100</v>
      </c>
      <c r="F30" s="35">
        <v>10</v>
      </c>
      <c r="G30" s="35">
        <v>18</v>
      </c>
      <c r="H30" s="35">
        <v>18</v>
      </c>
      <c r="I30" s="35">
        <v>17</v>
      </c>
      <c r="J30" s="35">
        <v>20</v>
      </c>
      <c r="K30" s="35">
        <v>17</v>
      </c>
      <c r="L30" s="35">
        <v>8</v>
      </c>
      <c r="M30" s="35">
        <v>2</v>
      </c>
      <c r="N30" s="35">
        <v>0</v>
      </c>
      <c r="O30" s="36">
        <f t="shared" si="9"/>
        <v>548</v>
      </c>
      <c r="P30" s="37">
        <f t="shared" si="10"/>
        <v>62.272727272727273</v>
      </c>
    </row>
    <row r="31" spans="1:16" ht="18" customHeight="1" x14ac:dyDescent="0.3">
      <c r="A31" s="39"/>
      <c r="B31" s="39" t="s">
        <v>37</v>
      </c>
      <c r="C31" s="40"/>
      <c r="D31" s="41"/>
      <c r="E31" s="2" t="s">
        <v>29</v>
      </c>
      <c r="F31" s="1">
        <f>SUM(F25:F30)</f>
        <v>44</v>
      </c>
      <c r="G31" s="1">
        <f t="shared" ref="G31:M31" si="11">SUM(G25:G30)</f>
        <v>57</v>
      </c>
      <c r="H31" s="1">
        <f t="shared" si="11"/>
        <v>68</v>
      </c>
      <c r="I31" s="1">
        <f t="shared" si="11"/>
        <v>75</v>
      </c>
      <c r="J31" s="1">
        <f t="shared" si="11"/>
        <v>86</v>
      </c>
      <c r="K31" s="1">
        <f t="shared" si="11"/>
        <v>85</v>
      </c>
      <c r="L31" s="1">
        <f t="shared" si="11"/>
        <v>82</v>
      </c>
      <c r="M31" s="1">
        <f t="shared" si="11"/>
        <v>53</v>
      </c>
      <c r="N31" s="42" t="s">
        <v>30</v>
      </c>
      <c r="O31" s="43" t="s">
        <v>18</v>
      </c>
      <c r="P31" s="44"/>
    </row>
    <row r="32" spans="1:16" ht="18" customHeight="1" x14ac:dyDescent="0.3">
      <c r="C32" s="45"/>
      <c r="D32" s="46"/>
      <c r="E32" s="2" t="s">
        <v>31</v>
      </c>
      <c r="F32" s="47">
        <v>8</v>
      </c>
      <c r="G32" s="47">
        <v>7</v>
      </c>
      <c r="H32" s="47">
        <v>6</v>
      </c>
      <c r="I32" s="47">
        <v>5</v>
      </c>
      <c r="J32" s="47">
        <v>4</v>
      </c>
      <c r="K32" s="47">
        <v>3</v>
      </c>
      <c r="L32" s="47">
        <v>2</v>
      </c>
      <c r="M32" s="47">
        <v>1</v>
      </c>
      <c r="N32" s="48"/>
      <c r="O32" s="49"/>
      <c r="P32" s="44"/>
    </row>
    <row r="33" spans="3:16" ht="18" customHeight="1" x14ac:dyDescent="0.3">
      <c r="C33" s="45"/>
      <c r="D33" s="46"/>
      <c r="E33" s="2" t="s">
        <v>32</v>
      </c>
      <c r="F33" s="1">
        <f>F31*F32</f>
        <v>352</v>
      </c>
      <c r="G33" s="1">
        <f t="shared" ref="G33:M33" si="12">G31*G32</f>
        <v>399</v>
      </c>
      <c r="H33" s="1">
        <f t="shared" si="12"/>
        <v>408</v>
      </c>
      <c r="I33" s="1">
        <f t="shared" si="12"/>
        <v>375</v>
      </c>
      <c r="J33" s="1">
        <f t="shared" si="12"/>
        <v>344</v>
      </c>
      <c r="K33" s="1">
        <f t="shared" si="12"/>
        <v>255</v>
      </c>
      <c r="L33" s="1">
        <f t="shared" si="12"/>
        <v>164</v>
      </c>
      <c r="M33" s="1">
        <f t="shared" si="12"/>
        <v>53</v>
      </c>
      <c r="N33" s="1">
        <f>SUM(F33:M33)</f>
        <v>2350</v>
      </c>
      <c r="O33" s="50">
        <f>(N33*100)/(C25*40)</f>
        <v>53.409090909090907</v>
      </c>
      <c r="P33" s="44"/>
    </row>
  </sheetData>
  <mergeCells count="8">
    <mergeCell ref="A23:P23"/>
    <mergeCell ref="N31:N32"/>
    <mergeCell ref="O31:O32"/>
    <mergeCell ref="A1:P1"/>
    <mergeCell ref="A2:P2"/>
    <mergeCell ref="N17:N18"/>
    <mergeCell ref="O17:O18"/>
    <mergeCell ref="A22:P22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PI by ashok </vt:lpstr>
      <vt:lpstr>'school PI by ashok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2021-08-05T03:14:48Z</cp:lastPrinted>
  <dcterms:created xsi:type="dcterms:W3CDTF">2021-07-30T17:37:43Z</dcterms:created>
  <dcterms:modified xsi:type="dcterms:W3CDTF">2021-10-14T18:07:46Z</dcterms:modified>
</cp:coreProperties>
</file>